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1 ежеквартальная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<sst xmlns="http://schemas.openxmlformats.org/spreadsheetml/2006/main" count="99" uniqueCount="72">
  <si>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t>Информация о реализации в Свердловской области указов Президента Российской Федерации от 07 мая 2012 года</t>
  </si>
  <si>
    <t xml:space="preserve">Управление образования Администрации МО "Каменский городской округ" </t>
  </si>
  <si>
    <t>№ п/п</t>
  </si>
  <si>
    <t>Поручение, содержащееся в Указе Президента РФ</t>
  </si>
  <si>
    <t>Важнейшие целевые показатели и индакторы, обеспечивающие достижение поручений Указа Президента РФ</t>
  </si>
  <si>
    <t>план</t>
  </si>
  <si>
    <t>факт</t>
  </si>
  <si>
    <t>Информация о реализации мероприятий, обеспечивающих выполнение поручения содержащегося в Указе Президента РФ</t>
  </si>
  <si>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</si>
  <si>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</si>
  <si>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>1.</t>
  </si>
  <si>
    <t>2.</t>
  </si>
  <si>
    <t>Обеспечить доведение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</si>
  <si>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Обеспечить доведение средней заработной платы педагогических работников дошкольных образовательных учреждений до средней заработной платы в соответствующем регионе</t>
  </si>
  <si>
    <t>3.</t>
  </si>
  <si>
    <t>Обеспечить 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</si>
  <si>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</si>
  <si>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</si>
  <si>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</si>
  <si>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>Указ Президента РФ от 07 мая 2012 года № 597 "О меропиятиях по реализации государственной социальной политики"</t>
  </si>
  <si>
    <t xml:space="preserve">средней заработной платы по экономике в СО </t>
  </si>
  <si>
    <t>Указ Президента РФ от 07 мая 2012 года № 596 "О долгосрочной экономической политике"</t>
  </si>
  <si>
    <t>Увеличение объема инвестиций не менее чем до 25% валового регионального продукта к 2015 году и до 27% к 2018 году</t>
  </si>
  <si>
    <t>1.1.</t>
  </si>
  <si>
    <t>Объем инвестиций в основной капитал за счет всех источников финансирования</t>
  </si>
  <si>
    <t>Указ Президента РФ от 07 мая 2012 года № 599 "О мерах по реализации государственной политики в области образования и науки"</t>
  </si>
  <si>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</si>
  <si>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</si>
  <si>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</si>
  <si>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</si>
  <si>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</si>
  <si>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</si>
  <si>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</si>
  <si>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</si>
  <si>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</si>
  <si>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</si>
  <si>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</si>
  <si>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</si>
  <si>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педагогических работников учреждений дополнительного образования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</si>
  <si>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</si>
  <si>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</si>
  <si>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размер средней заработной платы учителей образовательных учреждений общего образования</t>
  </si>
  <si>
    <t>по СО</t>
  </si>
  <si>
    <t>дорожная карта</t>
  </si>
  <si>
    <t>Приложение 1</t>
  </si>
  <si>
    <t>Приложение 2</t>
  </si>
  <si>
    <t>Приложение 3</t>
  </si>
  <si>
    <t>1 квартал 2016 года</t>
  </si>
  <si>
    <t>6 месяцев 2016 года</t>
  </si>
  <si>
    <t>9 месяцев 2016 года</t>
  </si>
  <si>
    <t>2016 год</t>
  </si>
  <si>
    <t>Информация о достижении целевых показателей (индикаторов) развития сферы в Свердловской области в 2016 году в соответствии с "дорожной картой"</t>
  </si>
  <si>
    <t>Целевой показатель - соотношение к средней заработной плате по экономике в регионе в 2016 году</t>
  </si>
  <si>
    <t xml:space="preserve">план </t>
  </si>
  <si>
    <t>Значение целевого показателя (индикатора) на 2016 год</t>
  </si>
  <si>
    <t>Харитонова Людмила Николаевна</t>
  </si>
  <si>
    <t>факт (тыс.руб)</t>
  </si>
  <si>
    <t>план   (тыс.руб)</t>
  </si>
  <si>
    <t>Основание: соглашение 528 от 29.02.2016</t>
  </si>
  <si>
    <t>Основание: соглашение 529 от 29.02.2016</t>
  </si>
  <si>
    <t>Основание: доп.соглашение от 11.09.2015 №1636</t>
  </si>
  <si>
    <t>тел. 36-50-76</t>
  </si>
  <si>
    <t>Е.Г.Балакина</t>
  </si>
  <si>
    <t xml:space="preserve">Начальник Управления образования                                                                                   </t>
  </si>
  <si>
    <t xml:space="preserve">Начальник Управления Образования                                                              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</si>
  <si>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 - декабрь 2016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</si>
  <si>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 - декабрь 2016 года</t>
    </r>
    <r>
      <rPr>
        <sz val="10"/>
        <rFont val="Times New Roman"/>
        <family val="1"/>
      </rPr>
      <t>, %</t>
    </r>
  </si>
  <si>
    <t>по состоянию на 01.01.2017 года</t>
  </si>
  <si>
    <t>Средняя заработная плата работников бюджетного сектора экономики составила  72,7 % к средней заработной плате в Свердловской области ( 27685 руб 10 коп)</t>
  </si>
  <si>
    <t>Начальник Управления Образования                                                                                       Е.Г.Балакина</t>
  </si>
  <si>
    <t>Средняя заработная плата педагогических работников  дошкольных образовательных учреждений составила 100,1 % к целевому показателю из "дорожной карты" (27926 руб 00 коп) и 94,6% по отношению к средней заработной плате педагогических работников образовательных организаций, реализующих программы дошкольного образования по Свердловской области (29552 руб 90 коп)</t>
  </si>
  <si>
    <t>Средняя заработная плата педагогических работников образовательных учреждений общего образования составила 100% к целевому показателю из "дорожной карты" (31244 руб 00 коп) и 96,3 % по отношению к средней заработной плате педагогических работников образовательных учреждений общего образования по Свердловской области (32475 руб 10 коп)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</si>
</sst>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85" zoomScaleNormal="85" zoomScalePageLayoutView="0" workbookViewId="0" topLeftCell="A1">
      <selection activeCell="A26" sqref="A26"/>
    </sheetView>
  </sheetViews>
  <sheetFormatPr defaultColWidth="9.00390625" defaultRowHeight="12.75"/>
  <cols>
    <col min="1" max="1" width="31.375" style="0" customWidth="1"/>
    <col min="3" max="3" width="11.125" style="0" customWidth="1"/>
    <col min="4" max="4" width="9.25390625" style="0" customWidth="1"/>
    <col min="7" max="7" width="8.375" style="0" customWidth="1"/>
  </cols>
  <sheetData>
    <row r="1" spans="5:7" ht="12.75">
      <c r="E1" s="31" t="s">
        <v>44</v>
      </c>
      <c r="F1" s="31"/>
      <c r="G1" s="31"/>
    </row>
    <row r="2" spans="1:7" ht="35.25" customHeight="1">
      <c r="A2" s="35" t="s">
        <v>51</v>
      </c>
      <c r="B2" s="35"/>
      <c r="C2" s="35"/>
      <c r="D2" s="35"/>
      <c r="E2" s="35"/>
      <c r="F2" s="35"/>
      <c r="G2" s="35"/>
    </row>
    <row r="3" spans="1:7" ht="12.75">
      <c r="A3" s="36" t="s">
        <v>26</v>
      </c>
      <c r="B3" s="36"/>
      <c r="C3" s="36"/>
      <c r="D3" s="36"/>
      <c r="E3" s="36"/>
      <c r="F3" s="36"/>
      <c r="G3" s="36"/>
    </row>
    <row r="4" spans="1:7" ht="12.75">
      <c r="A4" s="41" t="s">
        <v>27</v>
      </c>
      <c r="B4" s="41" t="s">
        <v>28</v>
      </c>
      <c r="C4" s="41" t="s">
        <v>54</v>
      </c>
      <c r="D4" s="41" t="s">
        <v>29</v>
      </c>
      <c r="E4" s="41"/>
      <c r="F4" s="41"/>
      <c r="G4" s="41"/>
    </row>
    <row r="5" spans="1:7" ht="25.5">
      <c r="A5" s="41"/>
      <c r="B5" s="41"/>
      <c r="C5" s="41"/>
      <c r="D5" s="3" t="s">
        <v>47</v>
      </c>
      <c r="E5" s="3" t="s">
        <v>48</v>
      </c>
      <c r="F5" s="3" t="s">
        <v>49</v>
      </c>
      <c r="G5" s="3" t="s">
        <v>50</v>
      </c>
    </row>
    <row r="6" spans="1:7" ht="41.25" customHeight="1">
      <c r="A6" s="32" t="s">
        <v>30</v>
      </c>
      <c r="B6" s="33"/>
      <c r="C6" s="33"/>
      <c r="D6" s="33"/>
      <c r="E6" s="33"/>
      <c r="F6" s="33"/>
      <c r="G6" s="34"/>
    </row>
    <row r="7" spans="1:7" ht="25.5">
      <c r="A7" s="4" t="s">
        <v>31</v>
      </c>
      <c r="B7" s="3" t="s">
        <v>32</v>
      </c>
      <c r="C7" s="3">
        <v>100</v>
      </c>
      <c r="D7" s="3">
        <f>ROUND((D8/C8*100),1)</f>
        <v>101.3</v>
      </c>
      <c r="E7" s="3">
        <f>ROUND((E8/C8*100),1)</f>
        <v>100</v>
      </c>
      <c r="F7" s="3">
        <f>ROUND((F8/C8*100),1)</f>
        <v>100.1</v>
      </c>
      <c r="G7" s="3">
        <f>ROUND((G8/C8*100),1)</f>
        <v>100.1</v>
      </c>
    </row>
    <row r="8" spans="1:7" ht="63.75">
      <c r="A8" s="4" t="s">
        <v>33</v>
      </c>
      <c r="B8" s="3" t="s">
        <v>34</v>
      </c>
      <c r="C8" s="8">
        <v>27926</v>
      </c>
      <c r="D8" s="3">
        <v>28277.46</v>
      </c>
      <c r="E8" s="3">
        <v>27919.92</v>
      </c>
      <c r="F8" s="20">
        <v>27963.99</v>
      </c>
      <c r="G8" s="3">
        <v>27961.65</v>
      </c>
    </row>
    <row r="9" spans="1:7" ht="13.5">
      <c r="A9" s="42" t="s">
        <v>59</v>
      </c>
      <c r="B9" s="39"/>
      <c r="C9" s="39"/>
      <c r="D9" s="39"/>
      <c r="E9" s="39"/>
      <c r="F9" s="39"/>
      <c r="G9" s="40"/>
    </row>
    <row r="10" spans="1:7" ht="21.75" customHeight="1">
      <c r="A10" s="42"/>
      <c r="B10" s="39"/>
      <c r="C10" s="39"/>
      <c r="D10" s="39"/>
      <c r="E10" s="39"/>
      <c r="F10" s="39"/>
      <c r="G10" s="40"/>
    </row>
    <row r="11" spans="1:7" ht="39" customHeight="1">
      <c r="A11" s="32" t="s">
        <v>35</v>
      </c>
      <c r="B11" s="33"/>
      <c r="C11" s="33"/>
      <c r="D11" s="33"/>
      <c r="E11" s="33"/>
      <c r="F11" s="33"/>
      <c r="G11" s="34"/>
    </row>
    <row r="12" spans="1:7" ht="25.5">
      <c r="A12" s="4" t="s">
        <v>31</v>
      </c>
      <c r="B12" s="3" t="s">
        <v>32</v>
      </c>
      <c r="C12" s="3">
        <v>100</v>
      </c>
      <c r="D12" s="3">
        <f>ROUND((D13/C13*100),1)</f>
        <v>98.3</v>
      </c>
      <c r="E12" s="3">
        <f>ROUND((E13/C13*100),1)</f>
        <v>98.3</v>
      </c>
      <c r="F12" s="3">
        <f>ROUND((F13/C13*100),1)</f>
        <v>100</v>
      </c>
      <c r="G12" s="3">
        <f>ROUND((G13/C13*100),1)</f>
        <v>100</v>
      </c>
    </row>
    <row r="13" spans="1:7" ht="51">
      <c r="A13" s="4" t="s">
        <v>36</v>
      </c>
      <c r="B13" s="3" t="s">
        <v>34</v>
      </c>
      <c r="C13" s="8">
        <v>31244</v>
      </c>
      <c r="D13" s="3">
        <v>30722.8</v>
      </c>
      <c r="E13" s="3">
        <v>30725.75</v>
      </c>
      <c r="F13" s="20">
        <v>31247.46</v>
      </c>
      <c r="G13" s="3">
        <v>31259.26</v>
      </c>
    </row>
    <row r="14" spans="1:7" ht="13.5">
      <c r="A14" s="32" t="s">
        <v>58</v>
      </c>
      <c r="B14" s="33"/>
      <c r="C14" s="33"/>
      <c r="D14" s="33"/>
      <c r="E14" s="33"/>
      <c r="F14" s="33"/>
      <c r="G14" s="34"/>
    </row>
    <row r="15" spans="1:7" ht="24" customHeight="1">
      <c r="A15" s="32"/>
      <c r="B15" s="33"/>
      <c r="C15" s="33"/>
      <c r="D15" s="33"/>
      <c r="E15" s="33"/>
      <c r="F15" s="33"/>
      <c r="G15" s="34"/>
    </row>
    <row r="16" spans="1:7" ht="25.5">
      <c r="A16" s="21" t="s">
        <v>31</v>
      </c>
      <c r="B16" s="20" t="s">
        <v>32</v>
      </c>
      <c r="C16" s="20">
        <v>100</v>
      </c>
      <c r="D16" s="20">
        <f>ROUND((D17/C17*100),1)</f>
        <v>96.4</v>
      </c>
      <c r="E16" s="20">
        <f>ROUND((E17/C17*100),1)</f>
        <v>96.4</v>
      </c>
      <c r="F16" s="20">
        <f>ROUND((F17/C17*100),1)</f>
        <v>98</v>
      </c>
      <c r="G16" s="20">
        <f>ROUND((G17/C17*100),1)</f>
        <v>98</v>
      </c>
    </row>
    <row r="17" spans="1:7" ht="38.25">
      <c r="A17" s="21" t="s">
        <v>41</v>
      </c>
      <c r="B17" s="20" t="s">
        <v>34</v>
      </c>
      <c r="C17" s="19">
        <f>'форма 3'!D8</f>
        <v>31955</v>
      </c>
      <c r="D17" s="20">
        <v>30800.99</v>
      </c>
      <c r="E17" s="20">
        <v>30806.64</v>
      </c>
      <c r="F17" s="20">
        <v>31309.94</v>
      </c>
      <c r="G17" s="20">
        <v>31317.6</v>
      </c>
    </row>
    <row r="18" spans="1:7" ht="12.75">
      <c r="A18" s="38"/>
      <c r="B18" s="39"/>
      <c r="C18" s="39"/>
      <c r="D18" s="39"/>
      <c r="E18" s="39"/>
      <c r="F18" s="39"/>
      <c r="G18" s="40"/>
    </row>
    <row r="19" spans="1:7" ht="39" customHeight="1">
      <c r="A19" s="32" t="s">
        <v>37</v>
      </c>
      <c r="B19" s="33"/>
      <c r="C19" s="33"/>
      <c r="D19" s="33"/>
      <c r="E19" s="33"/>
      <c r="F19" s="33"/>
      <c r="G19" s="34"/>
    </row>
    <row r="20" spans="1:7" ht="25.5">
      <c r="A20" s="4" t="s">
        <v>31</v>
      </c>
      <c r="B20" s="3" t="s">
        <v>32</v>
      </c>
      <c r="C20" s="3">
        <v>100</v>
      </c>
      <c r="D20" s="3">
        <f>ROUND((D21/C21*100),1)</f>
        <v>87.9</v>
      </c>
      <c r="E20" s="3">
        <f>ROUND((E21/C21*100),1)</f>
        <v>87</v>
      </c>
      <c r="F20" s="3">
        <f>ROUND((F21/C21*100),1)</f>
        <v>87.6</v>
      </c>
      <c r="G20" s="3">
        <f>ROUND((G21/C21*100),1)</f>
        <v>88.8</v>
      </c>
    </row>
    <row r="21" spans="1:7" ht="51">
      <c r="A21" s="4" t="s">
        <v>38</v>
      </c>
      <c r="B21" s="3" t="s">
        <v>34</v>
      </c>
      <c r="C21" s="8">
        <v>27162</v>
      </c>
      <c r="D21" s="3">
        <v>23871.93</v>
      </c>
      <c r="E21" s="3">
        <v>23623.51</v>
      </c>
      <c r="F21" s="20">
        <v>23783.42</v>
      </c>
      <c r="G21" s="3">
        <v>24127.71</v>
      </c>
    </row>
    <row r="22" spans="1:7" ht="13.5">
      <c r="A22" s="37" t="s">
        <v>60</v>
      </c>
      <c r="B22" s="37"/>
      <c r="C22" s="37"/>
      <c r="D22" s="37"/>
      <c r="E22" s="37"/>
      <c r="F22" s="37"/>
      <c r="G22" s="37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30" t="s">
        <v>69</v>
      </c>
      <c r="B25" s="30"/>
      <c r="C25" s="30"/>
      <c r="D25" s="30"/>
      <c r="E25" s="30"/>
      <c r="F25" s="30"/>
      <c r="G25" s="30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5" t="s">
        <v>55</v>
      </c>
      <c r="B28" s="2"/>
      <c r="C28" s="2"/>
      <c r="D28" s="2"/>
      <c r="E28" s="2"/>
      <c r="F28" s="2"/>
      <c r="G28" s="2"/>
    </row>
    <row r="29" spans="1:7" ht="12.75">
      <c r="A29" s="25" t="s">
        <v>61</v>
      </c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17">
    <mergeCell ref="A4:A5"/>
    <mergeCell ref="B4:B5"/>
    <mergeCell ref="A10:G10"/>
    <mergeCell ref="A14:G14"/>
    <mergeCell ref="A9:G9"/>
    <mergeCell ref="C4:C5"/>
    <mergeCell ref="D4:G4"/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7"/>
  <sheetViews>
    <sheetView zoomScale="85" zoomScaleNormal="85" zoomScalePageLayoutView="0" workbookViewId="0" topLeftCell="A4">
      <selection activeCell="F15" sqref="F15"/>
    </sheetView>
  </sheetViews>
  <sheetFormatPr defaultColWidth="9.00390625" defaultRowHeight="12.75"/>
  <cols>
    <col min="1" max="1" width="6.875" style="0" customWidth="1"/>
    <col min="2" max="2" width="29.625" style="0" customWidth="1"/>
    <col min="3" max="3" width="12.25390625" style="0" customWidth="1"/>
    <col min="4" max="4" width="12.125" style="0" customWidth="1"/>
    <col min="5" max="125" width="74.25390625" style="0" customWidth="1"/>
  </cols>
  <sheetData>
    <row r="1" spans="5:125" ht="12.75">
      <c r="E1" s="26" t="s">
        <v>45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</row>
    <row r="2" spans="1:125" ht="12.75">
      <c r="A2" s="35" t="s">
        <v>0</v>
      </c>
      <c r="B2" s="35"/>
      <c r="C2" s="35"/>
      <c r="D2" s="35"/>
      <c r="E2" s="35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</row>
    <row r="3" spans="1:125" ht="12.75">
      <c r="A3" s="54" t="s">
        <v>1</v>
      </c>
      <c r="B3" s="54"/>
      <c r="C3" s="54"/>
      <c r="D3" s="54"/>
      <c r="E3" s="5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ht="13.5">
      <c r="A4" s="55" t="s">
        <v>67</v>
      </c>
      <c r="B4" s="55"/>
      <c r="C4" s="55"/>
      <c r="D4" s="55"/>
      <c r="E4" s="5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</row>
    <row r="5" spans="1:125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</row>
    <row r="6" spans="1:125" ht="66" customHeight="1">
      <c r="A6" s="46" t="s">
        <v>2</v>
      </c>
      <c r="B6" s="48" t="s">
        <v>3</v>
      </c>
      <c r="C6" s="43" t="s">
        <v>4</v>
      </c>
      <c r="D6" s="43"/>
      <c r="E6" s="44" t="s">
        <v>7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</row>
    <row r="7" spans="1:125" ht="42.75" customHeight="1" thickBot="1">
      <c r="A7" s="46"/>
      <c r="B7" s="49"/>
      <c r="C7" s="18" t="s">
        <v>57</v>
      </c>
      <c r="D7" s="18" t="s">
        <v>56</v>
      </c>
      <c r="E7" s="4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</row>
    <row r="8" spans="1:125" ht="12.75">
      <c r="A8" s="3"/>
      <c r="B8" s="47" t="s">
        <v>21</v>
      </c>
      <c r="C8" s="47"/>
      <c r="D8" s="47"/>
      <c r="E8" s="4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</row>
    <row r="9" spans="1:125" ht="51">
      <c r="A9" s="6" t="s">
        <v>10</v>
      </c>
      <c r="B9" s="17" t="s">
        <v>22</v>
      </c>
      <c r="C9" s="50">
        <v>23578.6</v>
      </c>
      <c r="D9" s="50">
        <v>10298.5</v>
      </c>
      <c r="E9" s="5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ht="39" thickBot="1">
      <c r="A10" s="6" t="s">
        <v>23</v>
      </c>
      <c r="B10" s="10" t="s">
        <v>24</v>
      </c>
      <c r="C10" s="51"/>
      <c r="D10" s="51"/>
      <c r="E10" s="5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ht="66" customHeight="1">
      <c r="A11" s="46" t="s">
        <v>2</v>
      </c>
      <c r="B11" s="48" t="s">
        <v>3</v>
      </c>
      <c r="C11" s="43" t="s">
        <v>4</v>
      </c>
      <c r="D11" s="43"/>
      <c r="E11" s="44" t="s">
        <v>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</row>
    <row r="12" spans="1:125" ht="42.75" customHeight="1" thickBot="1">
      <c r="A12" s="46"/>
      <c r="B12" s="49"/>
      <c r="C12" s="18" t="s">
        <v>5</v>
      </c>
      <c r="D12" s="18" t="s">
        <v>6</v>
      </c>
      <c r="E12" s="4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ht="12.75">
      <c r="A13" s="3"/>
      <c r="B13" s="47" t="s">
        <v>19</v>
      </c>
      <c r="C13" s="47"/>
      <c r="D13" s="47"/>
      <c r="E13" s="4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</row>
    <row r="14" spans="1:125" ht="76.5">
      <c r="A14" s="6" t="s">
        <v>10</v>
      </c>
      <c r="B14" s="4" t="s">
        <v>12</v>
      </c>
      <c r="C14" s="8">
        <v>31244</v>
      </c>
      <c r="D14" s="19">
        <f>'форма 3'!B5</f>
        <v>31259.26</v>
      </c>
      <c r="E14" s="24" t="s">
        <v>71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</row>
    <row r="15" spans="1:125" ht="76.5">
      <c r="A15" s="6" t="s">
        <v>11</v>
      </c>
      <c r="B15" s="4" t="s">
        <v>13</v>
      </c>
      <c r="C15" s="8">
        <v>27926</v>
      </c>
      <c r="D15" s="19">
        <f>'форма 3'!B6</f>
        <v>27961.65</v>
      </c>
      <c r="E15" s="24" t="s">
        <v>70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</row>
    <row r="16" spans="1:125" ht="102">
      <c r="A16" s="6" t="s">
        <v>14</v>
      </c>
      <c r="B16" s="4" t="s">
        <v>15</v>
      </c>
      <c r="C16" s="19">
        <v>27685.7</v>
      </c>
      <c r="D16" s="19">
        <f>'форма 3'!B7</f>
        <v>20119.21</v>
      </c>
      <c r="E16" s="24" t="s">
        <v>68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</row>
    <row r="17" spans="1:125" ht="66" customHeight="1" hidden="1">
      <c r="A17" s="46" t="s">
        <v>2</v>
      </c>
      <c r="B17" s="48" t="s">
        <v>3</v>
      </c>
      <c r="C17" s="43" t="s">
        <v>4</v>
      </c>
      <c r="D17" s="43"/>
      <c r="E17" s="44" t="s">
        <v>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</row>
    <row r="18" spans="1:125" ht="42.75" customHeight="1" hidden="1" thickBot="1">
      <c r="A18" s="46"/>
      <c r="B18" s="49"/>
      <c r="C18" s="18" t="s">
        <v>53</v>
      </c>
      <c r="D18" s="18" t="s">
        <v>6</v>
      </c>
      <c r="E18" s="45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</row>
    <row r="19" spans="1:125" ht="12.75" hidden="1">
      <c r="A19" s="3"/>
      <c r="B19" s="47" t="s">
        <v>25</v>
      </c>
      <c r="C19" s="47"/>
      <c r="D19" s="47"/>
      <c r="E19" s="4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</row>
    <row r="20" spans="1:125" ht="12.75" hidden="1">
      <c r="A20" s="6" t="s">
        <v>10</v>
      </c>
      <c r="B20" s="4"/>
      <c r="C20" s="8"/>
      <c r="D20" s="8"/>
      <c r="E20" s="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</row>
    <row r="21" spans="1:125" ht="12.75" hidden="1">
      <c r="A21" s="6" t="s">
        <v>11</v>
      </c>
      <c r="B21" s="4"/>
      <c r="C21" s="8"/>
      <c r="D21" s="8"/>
      <c r="E21" s="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</row>
    <row r="22" spans="1:125" ht="12.75" hidden="1">
      <c r="A22" s="6" t="s">
        <v>14</v>
      </c>
      <c r="B22" s="4"/>
      <c r="C22" s="8"/>
      <c r="D22" s="8"/>
      <c r="E22" s="9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</row>
    <row r="23" spans="1:125" ht="12.75">
      <c r="A23" s="13"/>
      <c r="B23" s="14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</row>
    <row r="24" spans="1:125" ht="12.75">
      <c r="A24" s="13"/>
      <c r="B24" s="14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</row>
    <row r="25" spans="1:125" ht="12.75">
      <c r="A25" s="13"/>
      <c r="B25" s="14"/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</row>
    <row r="26" spans="1:125" ht="12.75">
      <c r="A26" s="13"/>
      <c r="B26" s="14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</row>
    <row r="27" spans="1:125" ht="12.75">
      <c r="A27" s="13"/>
      <c r="B27" s="14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</row>
    <row r="28" spans="1:128" ht="12.75" customHeight="1">
      <c r="A28" s="7"/>
      <c r="B28" s="30" t="s">
        <v>63</v>
      </c>
      <c r="C28" s="30"/>
      <c r="D28" s="17"/>
      <c r="E28" s="2" t="s">
        <v>62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</row>
    <row r="29" spans="1:128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128" ht="12.7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128" ht="12.75">
      <c r="A34" s="2"/>
      <c r="B34" s="25" t="s">
        <v>55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128" ht="12.75">
      <c r="A35" s="2"/>
      <c r="B35" s="25" t="s">
        <v>61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1:127" ht="12.75">
      <c r="A36" s="2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1:127" ht="12.75">
      <c r="A37" s="2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</sheetData>
  <sheetProtection/>
  <mergeCells count="22">
    <mergeCell ref="E11:E12"/>
    <mergeCell ref="A2:E2"/>
    <mergeCell ref="A3:E3"/>
    <mergeCell ref="A4:E4"/>
    <mergeCell ref="B8:E8"/>
    <mergeCell ref="C6:D6"/>
    <mergeCell ref="C9:C10"/>
    <mergeCell ref="D9:D10"/>
    <mergeCell ref="E9:E10"/>
    <mergeCell ref="A6:A7"/>
    <mergeCell ref="B6:B7"/>
    <mergeCell ref="E6:E7"/>
    <mergeCell ref="C17:D17"/>
    <mergeCell ref="E17:E18"/>
    <mergeCell ref="A11:A12"/>
    <mergeCell ref="B13:E13"/>
    <mergeCell ref="B11:B12"/>
    <mergeCell ref="B28:C28"/>
    <mergeCell ref="B19:E19"/>
    <mergeCell ref="A17:A18"/>
    <mergeCell ref="B17:B18"/>
    <mergeCell ref="C11:D11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85" zoomScaleNormal="85" zoomScalePageLayoutView="0" workbookViewId="0" topLeftCell="A1">
      <selection activeCell="H5" sqref="H5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0" hidden="1" customWidth="1"/>
    <col min="7" max="7" width="16.375" style="0" hidden="1" customWidth="1"/>
    <col min="8" max="8" width="16.375" style="0" customWidth="1"/>
  </cols>
  <sheetData>
    <row r="1" ht="12.75">
      <c r="E1" s="26" t="s">
        <v>46</v>
      </c>
    </row>
    <row r="2" spans="1:5" ht="39.75" customHeight="1">
      <c r="A2" s="35" t="s">
        <v>8</v>
      </c>
      <c r="B2" s="35"/>
      <c r="C2" s="35"/>
      <c r="D2" s="35"/>
      <c r="E2" s="35"/>
    </row>
    <row r="3" spans="1:5" ht="12.75">
      <c r="A3" s="2"/>
      <c r="B3" s="2"/>
      <c r="C3" s="2"/>
      <c r="D3" s="2"/>
      <c r="E3" s="2"/>
    </row>
    <row r="4" spans="1:10" ht="140.25">
      <c r="A4" s="3" t="s">
        <v>9</v>
      </c>
      <c r="B4" s="3" t="s">
        <v>65</v>
      </c>
      <c r="C4" s="3" t="s">
        <v>66</v>
      </c>
      <c r="D4" s="3" t="s">
        <v>20</v>
      </c>
      <c r="E4" s="3" t="s">
        <v>52</v>
      </c>
      <c r="F4" s="22" t="s">
        <v>42</v>
      </c>
      <c r="G4" s="22" t="s">
        <v>43</v>
      </c>
      <c r="I4" s="26"/>
      <c r="J4" s="26"/>
    </row>
    <row r="5" spans="1:7" ht="38.25">
      <c r="A5" s="4" t="s">
        <v>16</v>
      </c>
      <c r="B5" s="19">
        <v>31259.26</v>
      </c>
      <c r="C5" s="3">
        <f>ROUND((B5/F5*100),1)</f>
        <v>96.3</v>
      </c>
      <c r="D5" s="3">
        <f>ROUND((C5/G5*100),1)</f>
        <v>0.3</v>
      </c>
      <c r="E5" s="3">
        <f>ROUND((B5/G5*100),1)</f>
        <v>100</v>
      </c>
      <c r="F5" s="23">
        <v>32475.1</v>
      </c>
      <c r="G5">
        <v>31244</v>
      </c>
    </row>
    <row r="6" spans="1:7" ht="38.25">
      <c r="A6" s="4" t="s">
        <v>17</v>
      </c>
      <c r="B6" s="19">
        <v>27961.65</v>
      </c>
      <c r="C6" s="3">
        <f>ROUND((B6/F6*100),1)</f>
        <v>94.6</v>
      </c>
      <c r="D6" s="19">
        <v>27926</v>
      </c>
      <c r="E6" s="3">
        <f>ROUND((B6/G6*100),1)</f>
        <v>100.1</v>
      </c>
      <c r="F6" s="23">
        <v>29552.9</v>
      </c>
      <c r="G6">
        <v>27926</v>
      </c>
    </row>
    <row r="7" spans="1:7" ht="25.5">
      <c r="A7" s="4" t="s">
        <v>18</v>
      </c>
      <c r="B7" s="19">
        <v>20119.21</v>
      </c>
      <c r="C7" s="20">
        <f>ROUND((B7/F7*100),1)</f>
        <v>72.7</v>
      </c>
      <c r="D7" s="19">
        <v>30363</v>
      </c>
      <c r="E7" s="3">
        <f>ROUND((B7/G7*100),1)</f>
        <v>72.7</v>
      </c>
      <c r="F7" s="23">
        <v>27685.7</v>
      </c>
      <c r="G7" s="23">
        <v>27685.7</v>
      </c>
    </row>
    <row r="8" spans="1:7" ht="38.25">
      <c r="A8" s="21" t="s">
        <v>39</v>
      </c>
      <c r="B8" s="19">
        <v>31317.6</v>
      </c>
      <c r="C8" s="20">
        <f>ROUND((B8/F8*100),1)</f>
        <v>94.7</v>
      </c>
      <c r="D8" s="19">
        <v>31955</v>
      </c>
      <c r="E8" s="3">
        <f>ROUND((B8/G8*100),1)</f>
        <v>98</v>
      </c>
      <c r="F8" s="23">
        <v>33054.5</v>
      </c>
      <c r="G8">
        <v>31955</v>
      </c>
    </row>
    <row r="9" spans="1:7" ht="38.25">
      <c r="A9" s="4" t="s">
        <v>40</v>
      </c>
      <c r="B9" s="19">
        <v>24127.71</v>
      </c>
      <c r="C9" s="3">
        <f>ROUND((B9/F9*100),1)</f>
        <v>80.8</v>
      </c>
      <c r="D9" s="19">
        <v>27162</v>
      </c>
      <c r="E9" s="3">
        <f>ROUND((B9/G9*100),1)</f>
        <v>88.8</v>
      </c>
      <c r="F9" s="23">
        <v>29874.1</v>
      </c>
      <c r="G9">
        <v>27162</v>
      </c>
    </row>
    <row r="10" spans="1:5" s="12" customFormat="1" ht="12.75">
      <c r="A10" s="11"/>
      <c r="B10" s="11"/>
      <c r="C10" s="11"/>
      <c r="D10" s="11"/>
      <c r="E10" s="11"/>
    </row>
    <row r="11" spans="1:5" s="12" customFormat="1" ht="12.75">
      <c r="A11" s="1"/>
      <c r="B11" s="1"/>
      <c r="C11" s="11"/>
      <c r="D11" s="11"/>
      <c r="E11" s="11"/>
    </row>
    <row r="12" spans="1:7" s="12" customFormat="1" ht="12.75" customHeight="1">
      <c r="A12" s="30" t="s">
        <v>64</v>
      </c>
      <c r="B12" s="30"/>
      <c r="C12" s="17"/>
      <c r="D12" s="17"/>
      <c r="E12" s="17" t="s">
        <v>62</v>
      </c>
      <c r="F12" s="17"/>
      <c r="G12" s="17"/>
    </row>
    <row r="13" spans="1:7" s="12" customFormat="1" ht="12.75">
      <c r="A13" s="2"/>
      <c r="B13" s="2"/>
      <c r="C13" s="2"/>
      <c r="D13" s="2"/>
      <c r="E13" s="2"/>
      <c r="F13" s="2"/>
      <c r="G13" s="2"/>
    </row>
    <row r="14" spans="1:7" s="12" customFormat="1" ht="12.75">
      <c r="A14" s="2"/>
      <c r="B14" s="2"/>
      <c r="C14" s="2"/>
      <c r="D14" s="2"/>
      <c r="E14" s="2"/>
      <c r="F14" s="2"/>
      <c r="G14" s="2"/>
    </row>
    <row r="15" spans="1:7" ht="12.75">
      <c r="A15" s="25" t="s">
        <v>55</v>
      </c>
      <c r="B15" s="2"/>
      <c r="C15" s="2"/>
      <c r="D15" s="2"/>
      <c r="E15" s="2"/>
      <c r="F15" s="2"/>
      <c r="G15" s="2"/>
    </row>
    <row r="16" spans="1:7" ht="12.75">
      <c r="A16" s="25" t="s">
        <v>61</v>
      </c>
      <c r="B16" s="2"/>
      <c r="C16" s="2"/>
      <c r="D16" s="2"/>
      <c r="E16" s="2"/>
      <c r="F16" s="2"/>
      <c r="G16" s="2"/>
    </row>
    <row r="17" spans="1:5" ht="12.75">
      <c r="A17" s="1"/>
      <c r="B17" s="1"/>
      <c r="C17" s="11"/>
      <c r="D17" s="11"/>
      <c r="E17" s="11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</sheetData>
  <sheetProtection/>
  <mergeCells count="2">
    <mergeCell ref="A2:E2"/>
    <mergeCell ref="A12:B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2017-01-10T08:53:50Z</cp:lastPrinted>
  <dcterms:created xsi:type="dcterms:W3CDTF">2014-02-05T03:29:37Z</dcterms:created>
  <dcterms:modified xsi:type="dcterms:W3CDTF">2017-01-13T04:47:13Z</dcterms:modified>
  <cp:category/>
  <cp:version/>
  <cp:contentType/>
  <cp:contentStatus/>
</cp:coreProperties>
</file>